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05" windowWidth="15120" windowHeight="8010" activeTab="0"/>
  </bookViews>
  <sheets>
    <sheet name="Пробирки" sheetId="1" r:id="rId1"/>
  </sheets>
  <definedNames/>
  <calcPr fullCalcOnLoad="1"/>
</workbook>
</file>

<file path=xl/sharedStrings.xml><?xml version="1.0" encoding="utf-8"?>
<sst xmlns="http://schemas.openxmlformats.org/spreadsheetml/2006/main" count="68" uniqueCount="45">
  <si>
    <t>Категории</t>
  </si>
  <si>
    <t>Цены/поставщики</t>
  </si>
  <si>
    <t>Наименование</t>
  </si>
  <si>
    <t>Х</t>
  </si>
  <si>
    <t>Характеристика</t>
  </si>
  <si>
    <t>Итого</t>
  </si>
  <si>
    <t>Номер п/п</t>
  </si>
  <si>
    <t>Наименование  поставщика</t>
  </si>
  <si>
    <t>Адрес</t>
  </si>
  <si>
    <t>Телефон</t>
  </si>
  <si>
    <t>Начальная цена</t>
  </si>
  <si>
    <t>Средняя цена</t>
  </si>
  <si>
    <t>Цена за единицу</t>
  </si>
  <si>
    <t>ИТОГО</t>
  </si>
  <si>
    <t>Главный врач                      _________________ В.А. Каданцев</t>
  </si>
  <si>
    <t>ООО "Уралпоставка"</t>
  </si>
  <si>
    <t>8-982-621-99-03</t>
  </si>
  <si>
    <t>ООО"Медирон"</t>
  </si>
  <si>
    <t>620039, г.Екатеринбург, ул.XXII Партсъезда 15</t>
  </si>
  <si>
    <t>8 (812) 330-77-10</t>
  </si>
  <si>
    <t>В цену товара включены расходы: на упаковку, погрузку, доставку, разгрузку, страхование, уплату таможенных пошлин, налогов, сборов и других обязательных платежей, включая НДС.  В случае поставки товара зарубежного производства, товар должен быть растаможенным.</t>
  </si>
  <si>
    <t>620010, г.Екатеринбург,ул.Грибоедова, д.2 офис 41</t>
  </si>
  <si>
    <t>Обоснованием для расчета начальной (максимальной) цены была использована информация коммерческих предложений  фирм потенциальных участников размещения заказа, путем мониторирования цен. Начальная (максимальная) цена получена путем сложения средних цен, сформированных на основании предложенных цен потенциальными поставщиками.</t>
  </si>
  <si>
    <t>Исполнитель: экономист отдела материально-технического снабжения</t>
  </si>
  <si>
    <t>Пильникова Светлана Сергеевна</t>
  </si>
  <si>
    <t>тел/факс. 8(34675) 6-79-98</t>
  </si>
  <si>
    <t>e-mail: mtsucgb@mail.ru</t>
  </si>
  <si>
    <t>Пробирка Вакутейнер с пробкой Гемокард или эквивалент</t>
  </si>
  <si>
    <t xml:space="preserve">Пробирка однократного применения  Вакутейнер с пробкой Гемокард  для исследования цельной крови. КЗ ЭДТА, объем забираемой крови 4 мл. Размеры пробирок 75х13 мм, пластик. Сиреневая крышка с вертикальными наружными бороздками для удобства снятия, с внутренней пробкой из бутиловой резины. Форма выпуска: пенопластовый штатив на 100 штук в термоусадочной  пленке с бумажной этикеткой на боку. Стерильность – гамма-лучи. </t>
  </si>
  <si>
    <t>Игла или эквивалент</t>
  </si>
  <si>
    <t>Игла однократного применения, стерильная,  Вакутейнер Флешбек , двусторонняя для забора венозной  крови, с прозрачной визуальной камерой. Размер иглы 21Gх1(0,8х25 мм). Цветовая кодировка-зеленый колпачок. Стерильность – гамма-лучи. Форма выпуска: упаковка 50 штук.</t>
  </si>
  <si>
    <t>Игла однократного применения, стерильная,  Вакутейнер , двусторонняя для забора венозной  крови, с прозрачной визуальной камерой. Размер иглы 20Gх1(0,9х38 мм). Цветовая  кодировка- желтый колпачок. Стерильность – гамма-лучи. Форма выпуска: упаковка 100 штук.</t>
  </si>
  <si>
    <t>Количество, уп</t>
  </si>
  <si>
    <t>Начальная (максимальная) цена контракта: 116 801,00 (Сто шестнадцать тысяч восемьсот один рубль)</t>
  </si>
  <si>
    <t xml:space="preserve">Обоснование расчета начальной (максимальной) цены контракта на приобретение изделий медицинского назначения однократного применения из средств бюджета по городской целевой программе «Реализация приоритетного национального проекта в сфере здравоохранения» на четвертый квартал 2011 года для нужд  МУ «Центральная городская больница г. Югорска»   </t>
  </si>
  <si>
    <t>ООО "Дебют"</t>
  </si>
  <si>
    <t>620010 г.Екатеринбург, ул.Грибоедова д.2, офис 41</t>
  </si>
  <si>
    <t>Вх.№149 от 21.09.2011г.</t>
  </si>
  <si>
    <t xml:space="preserve">Дата, номер коммерческого предложения </t>
  </si>
  <si>
    <t>Вх.№150 от 21.09.2011г.</t>
  </si>
  <si>
    <t>Исх.№0103/11 от 19.09.2011г.</t>
  </si>
  <si>
    <t>Срок действия цен до 31.12.2011 года</t>
  </si>
  <si>
    <t>Дата составления сводной таблицы 29 сентября 2011 года</t>
  </si>
  <si>
    <t>И.о.начальника ОМТС    _________________О.В.Кажуро</t>
  </si>
  <si>
    <r>
      <t xml:space="preserve">Способ размещения заказа                      </t>
    </r>
    <r>
      <rPr>
        <i/>
        <sz val="11"/>
        <color indexed="8"/>
        <rFont val="Calibri"/>
        <family val="2"/>
      </rPr>
      <t>Открытй аукцион</t>
    </r>
  </si>
</sst>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0_р_."/>
    <numFmt numFmtId="166" formatCode="[$-FC19]d\ mmmm\ yyyy\ &quot;г.&quot;"/>
    <numFmt numFmtId="167" formatCode="#,##0.0_р_."/>
    <numFmt numFmtId="168" formatCode="#,##0.000"/>
    <numFmt numFmtId="169" formatCode="#,##0.0"/>
    <numFmt numFmtId="170" formatCode="&quot;Да&quot;;&quot;Да&quot;;&quot;Нет&quot;"/>
    <numFmt numFmtId="171" formatCode="&quot;Истина&quot;;&quot;Истина&quot;;&quot;Ложь&quot;"/>
    <numFmt numFmtId="172" formatCode="&quot;Вкл&quot;;&quot;Вкл&quot;;&quot;Выкл&quot;"/>
    <numFmt numFmtId="173" formatCode="[$€-2]\ ###,000_);[Red]\([$€-2]\ ###,000\)"/>
    <numFmt numFmtId="174" formatCode="0.0000"/>
    <numFmt numFmtId="175" formatCode="0.000"/>
  </numFmts>
  <fonts count="39">
    <font>
      <sz val="11"/>
      <color theme="1"/>
      <name val="Calibri"/>
      <family val="2"/>
    </font>
    <font>
      <sz val="11"/>
      <color indexed="8"/>
      <name val="Calibri"/>
      <family val="2"/>
    </font>
    <font>
      <b/>
      <sz val="11"/>
      <color indexed="8"/>
      <name val="Calibri"/>
      <family val="2"/>
    </font>
    <font>
      <u val="single"/>
      <sz val="16.5"/>
      <color indexed="12"/>
      <name val="Calibri"/>
      <family val="2"/>
    </font>
    <font>
      <u val="single"/>
      <sz val="16.5"/>
      <color indexed="36"/>
      <name val="Calibri"/>
      <family val="2"/>
    </font>
    <font>
      <i/>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medium"/>
      <bottom style="medium"/>
    </border>
    <border>
      <left style="thin"/>
      <right style="thin"/>
      <top style="medium"/>
      <bottom style="medium"/>
    </border>
    <border>
      <left style="thin"/>
      <right/>
      <top style="medium"/>
      <bottom style="medium"/>
    </border>
    <border>
      <left style="thin"/>
      <right style="thin"/>
      <top style="medium"/>
      <bottom style="thin"/>
    </border>
    <border>
      <left style="thin"/>
      <right style="thin"/>
      <top style="thin"/>
      <bottom style="thin"/>
    </border>
    <border>
      <left/>
      <right style="medium"/>
      <top style="thin"/>
      <bottom style="thin"/>
    </border>
    <border>
      <left style="thin"/>
      <right style="thin"/>
      <top/>
      <bottom style="thin"/>
    </border>
    <border>
      <left style="medium"/>
      <right style="medium"/>
      <top style="medium"/>
      <bottom style="medium"/>
    </border>
    <border>
      <left/>
      <right style="medium"/>
      <top/>
      <bottom style="thin"/>
    </border>
    <border>
      <left style="thin"/>
      <right>
        <color indexed="63"/>
      </right>
      <top/>
      <bottom style="thin"/>
    </border>
    <border>
      <left/>
      <right style="medium"/>
      <top style="medium"/>
      <bottom style="thin"/>
    </border>
    <border>
      <left style="thin"/>
      <right/>
      <top style="thin"/>
      <bottom style="thin"/>
    </border>
    <border>
      <left/>
      <right style="medium"/>
      <top style="medium"/>
      <bottom style="medium"/>
    </border>
    <border>
      <left style="medium"/>
      <right style="medium"/>
      <top style="medium"/>
      <bottom/>
    </border>
    <border>
      <left style="medium"/>
      <right style="medium"/>
      <top/>
      <bottom style="medium"/>
    </border>
    <border>
      <left style="medium"/>
      <right/>
      <top style="medium"/>
      <bottom style="medium"/>
    </border>
    <border>
      <left/>
      <right/>
      <top style="medium"/>
      <bottom style="medium"/>
    </border>
    <border>
      <left style="thin"/>
      <right/>
      <top style="medium"/>
      <bottom style="thin"/>
    </border>
    <border>
      <left/>
      <right/>
      <top style="medium"/>
      <bottom style="thin"/>
    </border>
    <border>
      <left/>
      <right/>
      <top style="thin"/>
      <bottom style="thin"/>
    </border>
    <border>
      <left/>
      <right style="thin"/>
      <top style="thin"/>
      <bottom style="thin"/>
    </border>
    <border>
      <left style="medium"/>
      <right/>
      <top style="medium"/>
      <bottom/>
    </border>
    <border>
      <left style="medium"/>
      <right/>
      <top/>
      <bottom style="medium"/>
    </border>
    <border>
      <left/>
      <right style="medium"/>
      <top style="medium"/>
      <bottom/>
    </border>
    <border>
      <left/>
      <right style="medium"/>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0" fontId="25" fillId="27" borderId="1" applyNumberFormat="0" applyAlignment="0" applyProtection="0"/>
    <xf numFmtId="0" fontId="3"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0" borderId="6" applyNumberFormat="0" applyFill="0" applyAlignment="0" applyProtection="0"/>
    <xf numFmtId="0" fontId="30" fillId="28" borderId="7" applyNumberFormat="0" applyAlignment="0" applyProtection="0"/>
    <xf numFmtId="0" fontId="31" fillId="0" borderId="0" applyNumberFormat="0" applyFill="0" applyBorder="0" applyAlignment="0" applyProtection="0"/>
    <xf numFmtId="0" fontId="32" fillId="29" borderId="0" applyNumberFormat="0" applyBorder="0" applyAlignment="0" applyProtection="0"/>
    <xf numFmtId="0" fontId="4" fillId="0" borderId="0" applyNumberFormat="0" applyFill="0" applyBorder="0" applyAlignment="0" applyProtection="0"/>
    <xf numFmtId="0" fontId="33" fillId="30" borderId="0" applyNumberFormat="0" applyBorder="0" applyAlignment="0" applyProtection="0"/>
    <xf numFmtId="0" fontId="34"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35" fillId="0" borderId="9" applyNumberFormat="0" applyFill="0" applyAlignment="0" applyProtection="0"/>
    <xf numFmtId="0" fontId="36"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7" fillId="32" borderId="0" applyNumberFormat="0" applyBorder="0" applyAlignment="0" applyProtection="0"/>
  </cellStyleXfs>
  <cellXfs count="59">
    <xf numFmtId="0" fontId="0" fillId="0" borderId="0" xfId="0" applyFont="1" applyAlignment="1">
      <alignment/>
    </xf>
    <xf numFmtId="0" fontId="0" fillId="0" borderId="0" xfId="0" applyBorder="1" applyAlignment="1">
      <alignment/>
    </xf>
    <xf numFmtId="0" fontId="0" fillId="0" borderId="0" xfId="0" applyAlignment="1">
      <alignment vertical="top"/>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165" fontId="0" fillId="0" borderId="16" xfId="0" applyNumberFormat="1" applyBorder="1" applyAlignment="1">
      <alignment horizontal="center"/>
    </xf>
    <xf numFmtId="165" fontId="0" fillId="0" borderId="14" xfId="0" applyNumberFormat="1" applyBorder="1" applyAlignment="1">
      <alignment horizontal="center"/>
    </xf>
    <xf numFmtId="165" fontId="0" fillId="0" borderId="15" xfId="0" applyNumberFormat="1" applyBorder="1" applyAlignment="1">
      <alignment horizontal="center"/>
    </xf>
    <xf numFmtId="0" fontId="2" fillId="0" borderId="14" xfId="0" applyFont="1" applyBorder="1" applyAlignment="1">
      <alignment horizontal="center" vertical="center" wrapText="1"/>
    </xf>
    <xf numFmtId="0" fontId="2" fillId="0" borderId="0" xfId="0" applyFont="1" applyBorder="1" applyAlignment="1">
      <alignment horizontal="center" vertical="center" wrapText="1"/>
    </xf>
    <xf numFmtId="165" fontId="0" fillId="0" borderId="0" xfId="0" applyNumberFormat="1" applyBorder="1" applyAlignment="1">
      <alignment horizontal="center"/>
    </xf>
    <xf numFmtId="0" fontId="0" fillId="0" borderId="17" xfId="0" applyBorder="1" applyAlignment="1">
      <alignment horizontal="center" vertical="center" wrapText="1"/>
    </xf>
    <xf numFmtId="0" fontId="0" fillId="0" borderId="18" xfId="0" applyBorder="1" applyAlignment="1">
      <alignment horizontal="center"/>
    </xf>
    <xf numFmtId="0" fontId="0" fillId="0" borderId="17" xfId="0" applyBorder="1" applyAlignment="1">
      <alignment horizontal="center" vertical="center"/>
    </xf>
    <xf numFmtId="0" fontId="0" fillId="0" borderId="19" xfId="0" applyBorder="1" applyAlignment="1">
      <alignment horizontal="center" vertical="center" wrapText="1"/>
    </xf>
    <xf numFmtId="0" fontId="0" fillId="0" borderId="16" xfId="0" applyBorder="1" applyAlignment="1">
      <alignment horizontal="center"/>
    </xf>
    <xf numFmtId="0" fontId="0" fillId="0" borderId="0" xfId="0" applyBorder="1" applyAlignment="1">
      <alignment horizontal="center" vertical="justify" wrapText="1"/>
    </xf>
    <xf numFmtId="0" fontId="0" fillId="0" borderId="16" xfId="0" applyBorder="1" applyAlignment="1">
      <alignment horizontal="center" vertical="center" wrapText="1"/>
    </xf>
    <xf numFmtId="0" fontId="0" fillId="0" borderId="14" xfId="0" applyBorder="1" applyAlignment="1">
      <alignment horizontal="center" vertical="center" wrapText="1"/>
    </xf>
    <xf numFmtId="0" fontId="0" fillId="0" borderId="0" xfId="0" applyBorder="1" applyAlignment="1">
      <alignment horizontal="center" vertical="center" wrapText="1"/>
    </xf>
    <xf numFmtId="0" fontId="0" fillId="0" borderId="20" xfId="0" applyBorder="1" applyAlignment="1">
      <alignment horizontal="center"/>
    </xf>
    <xf numFmtId="0" fontId="38" fillId="0" borderId="0" xfId="0" applyFont="1" applyBorder="1" applyAlignment="1">
      <alignment horizontal="center" vertical="center" wrapText="1"/>
    </xf>
    <xf numFmtId="0" fontId="0" fillId="0" borderId="0" xfId="0" applyNumberFormat="1" applyAlignment="1">
      <alignment horizontal="left" vertical="center" wrapText="1"/>
    </xf>
    <xf numFmtId="0" fontId="38" fillId="0" borderId="0" xfId="0" applyFont="1" applyAlignment="1">
      <alignment/>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left"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0" borderId="21" xfId="0"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0" fillId="0" borderId="0" xfId="0" applyNumberFormat="1" applyAlignment="1">
      <alignment horizontal="left" wrapText="1"/>
    </xf>
    <xf numFmtId="0" fontId="38" fillId="0" borderId="0" xfId="0" applyFont="1" applyAlignment="1">
      <alignment horizontal="left"/>
    </xf>
    <xf numFmtId="44" fontId="38" fillId="0" borderId="31" xfId="43" applyFont="1" applyBorder="1" applyAlignment="1">
      <alignment horizontal="center" vertical="center"/>
    </xf>
    <xf numFmtId="44" fontId="38" fillId="0" borderId="32" xfId="43" applyFont="1" applyBorder="1" applyAlignment="1">
      <alignment horizontal="center" vertical="center"/>
    </xf>
    <xf numFmtId="44" fontId="38" fillId="0" borderId="23" xfId="43" applyFont="1" applyBorder="1" applyAlignment="1">
      <alignment horizontal="center" vertical="center" wrapText="1"/>
    </xf>
    <xf numFmtId="44" fontId="38" fillId="0" borderId="24" xfId="43" applyFont="1" applyBorder="1" applyAlignment="1">
      <alignment horizontal="center" vertical="center" wrapText="1"/>
    </xf>
    <xf numFmtId="0" fontId="0" fillId="0" borderId="0" xfId="0" applyNumberFormat="1" applyAlignment="1">
      <alignment horizontal="left" vertical="center" wrapText="1"/>
    </xf>
    <xf numFmtId="0" fontId="0" fillId="0" borderId="22" xfId="0" applyBorder="1" applyAlignment="1">
      <alignment horizontal="center" vertical="center" wrapText="1"/>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38" fillId="0" borderId="31" xfId="0" applyFont="1" applyBorder="1" applyAlignment="1">
      <alignment horizontal="center" vertical="center" wrapText="1"/>
    </xf>
    <xf numFmtId="0" fontId="38" fillId="0" borderId="33" xfId="0" applyFont="1" applyBorder="1" applyAlignment="1">
      <alignment horizontal="center" vertical="center" wrapText="1"/>
    </xf>
    <xf numFmtId="0" fontId="38" fillId="0" borderId="32" xfId="0" applyFont="1" applyBorder="1" applyAlignment="1">
      <alignment horizontal="center" vertical="center" wrapText="1"/>
    </xf>
    <xf numFmtId="0" fontId="38" fillId="0" borderId="34" xfId="0" applyFont="1" applyBorder="1" applyAlignment="1">
      <alignment horizontal="center" vertical="center" wrapText="1"/>
    </xf>
    <xf numFmtId="44" fontId="38" fillId="0" borderId="31" xfId="43" applyFont="1" applyBorder="1" applyAlignment="1">
      <alignment horizontal="center" vertical="center" wrapText="1"/>
    </xf>
    <xf numFmtId="0" fontId="0" fillId="0" borderId="33" xfId="0" applyBorder="1" applyAlignment="1">
      <alignment horizontal="center" vertical="center"/>
    </xf>
    <xf numFmtId="0" fontId="0" fillId="0" borderId="32" xfId="0" applyBorder="1" applyAlignment="1">
      <alignment horizontal="center" vertical="center"/>
    </xf>
    <xf numFmtId="0" fontId="0" fillId="0" borderId="34" xfId="0"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50"/>
  </sheetPr>
  <dimension ref="A1:F49"/>
  <sheetViews>
    <sheetView tabSelected="1" zoomScalePageLayoutView="0" workbookViewId="0" topLeftCell="A27">
      <selection activeCell="A36" sqref="A36:F37"/>
    </sheetView>
  </sheetViews>
  <sheetFormatPr defaultColWidth="9.140625" defaultRowHeight="15"/>
  <cols>
    <col min="1" max="6" width="20.7109375" style="0" customWidth="1"/>
  </cols>
  <sheetData>
    <row r="1" spans="1:6" ht="50.25" customHeight="1">
      <c r="A1" s="30" t="s">
        <v>34</v>
      </c>
      <c r="B1" s="30"/>
      <c r="C1" s="30"/>
      <c r="D1" s="30"/>
      <c r="E1" s="30"/>
      <c r="F1" s="30"/>
    </row>
    <row r="2" spans="1:6" ht="15">
      <c r="A2" s="31"/>
      <c r="B2" s="31"/>
      <c r="C2" s="31"/>
      <c r="D2" s="31"/>
      <c r="E2" s="31"/>
      <c r="F2" s="31"/>
    </row>
    <row r="3" ht="15.75" thickBot="1">
      <c r="D3" t="s">
        <v>44</v>
      </c>
    </row>
    <row r="4" spans="1:6" ht="15.75" thickBot="1">
      <c r="A4" s="32" t="s">
        <v>0</v>
      </c>
      <c r="B4" s="34" t="s">
        <v>1</v>
      </c>
      <c r="C4" s="35"/>
      <c r="D4" s="35"/>
      <c r="E4" s="32" t="s">
        <v>11</v>
      </c>
      <c r="F4" s="32" t="s">
        <v>10</v>
      </c>
    </row>
    <row r="5" spans="1:6" ht="15.75" thickBot="1">
      <c r="A5" s="33"/>
      <c r="B5" s="3">
        <v>1</v>
      </c>
      <c r="C5" s="4">
        <v>2</v>
      </c>
      <c r="D5" s="5">
        <v>3</v>
      </c>
      <c r="E5" s="33"/>
      <c r="F5" s="33"/>
    </row>
    <row r="6" spans="1:6" ht="22.5" customHeight="1">
      <c r="A6" s="21" t="s">
        <v>2</v>
      </c>
      <c r="B6" s="36" t="s">
        <v>27</v>
      </c>
      <c r="C6" s="37"/>
      <c r="D6" s="37"/>
      <c r="E6" s="6" t="s">
        <v>3</v>
      </c>
      <c r="F6" s="24" t="s">
        <v>3</v>
      </c>
    </row>
    <row r="7" spans="1:6" ht="126" customHeight="1">
      <c r="A7" s="18" t="s">
        <v>4</v>
      </c>
      <c r="B7" s="38" t="s">
        <v>28</v>
      </c>
      <c r="C7" s="39"/>
      <c r="D7" s="40"/>
      <c r="E7" s="19"/>
      <c r="F7" s="16"/>
    </row>
    <row r="8" spans="1:6" ht="15">
      <c r="A8" s="28" t="s">
        <v>32</v>
      </c>
      <c r="B8" s="38">
        <v>44</v>
      </c>
      <c r="C8" s="39"/>
      <c r="D8" s="39"/>
      <c r="E8" s="7" t="s">
        <v>3</v>
      </c>
      <c r="F8" s="8" t="s">
        <v>3</v>
      </c>
    </row>
    <row r="9" spans="1:6" ht="15">
      <c r="A9" s="22" t="s">
        <v>12</v>
      </c>
      <c r="B9" s="9">
        <v>1200</v>
      </c>
      <c r="C9" s="9">
        <v>1210</v>
      </c>
      <c r="D9" s="9">
        <v>1170.6</v>
      </c>
      <c r="E9" s="10">
        <f>(B9+C9+D9)/3</f>
        <v>1193.5333333333333</v>
      </c>
      <c r="F9" s="11">
        <f>E9</f>
        <v>1193.5333333333333</v>
      </c>
    </row>
    <row r="10" spans="1:6" ht="15.75" thickBot="1">
      <c r="A10" s="22" t="s">
        <v>5</v>
      </c>
      <c r="B10" s="10">
        <f>B8*B9</f>
        <v>52800</v>
      </c>
      <c r="C10" s="10">
        <f>B8*C9</f>
        <v>53240</v>
      </c>
      <c r="D10" s="10">
        <f>D9*B8</f>
        <v>51506.399999999994</v>
      </c>
      <c r="E10" s="10">
        <f>E9*B8</f>
        <v>52515.46666666667</v>
      </c>
      <c r="F10" s="11">
        <f>E10</f>
        <v>52515.46666666667</v>
      </c>
    </row>
    <row r="11" spans="1:6" ht="23.25" customHeight="1">
      <c r="A11" s="21" t="s">
        <v>2</v>
      </c>
      <c r="B11" s="36" t="s">
        <v>29</v>
      </c>
      <c r="C11" s="37"/>
      <c r="D11" s="37"/>
      <c r="E11" s="6" t="s">
        <v>3</v>
      </c>
      <c r="F11" s="24" t="s">
        <v>3</v>
      </c>
    </row>
    <row r="12" spans="1:6" ht="87.75" customHeight="1">
      <c r="A12" s="18" t="s">
        <v>4</v>
      </c>
      <c r="B12" s="38" t="s">
        <v>30</v>
      </c>
      <c r="C12" s="39"/>
      <c r="D12" s="40"/>
      <c r="E12" s="19"/>
      <c r="F12" s="16"/>
    </row>
    <row r="13" spans="1:6" ht="15">
      <c r="A13" s="28" t="s">
        <v>32</v>
      </c>
      <c r="B13" s="38">
        <v>44</v>
      </c>
      <c r="C13" s="39"/>
      <c r="D13" s="39"/>
      <c r="E13" s="7" t="s">
        <v>3</v>
      </c>
      <c r="F13" s="8" t="s">
        <v>3</v>
      </c>
    </row>
    <row r="14" spans="1:6" ht="15">
      <c r="A14" s="22" t="s">
        <v>12</v>
      </c>
      <c r="B14" s="9">
        <v>810</v>
      </c>
      <c r="C14" s="9">
        <v>820</v>
      </c>
      <c r="D14" s="9">
        <v>807.3</v>
      </c>
      <c r="E14" s="10">
        <f>(B14+C14+D14)/3</f>
        <v>812.4333333333334</v>
      </c>
      <c r="F14" s="11">
        <f>E14</f>
        <v>812.4333333333334</v>
      </c>
    </row>
    <row r="15" spans="1:6" ht="15.75" thickBot="1">
      <c r="A15" s="22" t="s">
        <v>5</v>
      </c>
      <c r="B15" s="10">
        <f>B13*B14</f>
        <v>35640</v>
      </c>
      <c r="C15" s="10">
        <f>B13*C14</f>
        <v>36080</v>
      </c>
      <c r="D15" s="10">
        <f>D14*B13</f>
        <v>35521.2</v>
      </c>
      <c r="E15" s="10">
        <f>E14*B13</f>
        <v>35747.066666666666</v>
      </c>
      <c r="F15" s="11">
        <f>E15</f>
        <v>35747.066666666666</v>
      </c>
    </row>
    <row r="16" spans="1:6" ht="20.25" customHeight="1">
      <c r="A16" s="21" t="s">
        <v>2</v>
      </c>
      <c r="B16" s="36" t="s">
        <v>29</v>
      </c>
      <c r="C16" s="37"/>
      <c r="D16" s="37"/>
      <c r="E16" s="6" t="s">
        <v>3</v>
      </c>
      <c r="F16" s="24" t="s">
        <v>3</v>
      </c>
    </row>
    <row r="17" spans="1:6" ht="78" customHeight="1">
      <c r="A17" s="18" t="s">
        <v>4</v>
      </c>
      <c r="B17" s="38" t="s">
        <v>31</v>
      </c>
      <c r="C17" s="39"/>
      <c r="D17" s="40"/>
      <c r="E17" s="19"/>
      <c r="F17" s="16"/>
    </row>
    <row r="18" spans="1:6" ht="15">
      <c r="A18" s="28" t="s">
        <v>32</v>
      </c>
      <c r="B18" s="38">
        <v>22</v>
      </c>
      <c r="C18" s="39"/>
      <c r="D18" s="39"/>
      <c r="E18" s="7" t="s">
        <v>3</v>
      </c>
      <c r="F18" s="8" t="s">
        <v>3</v>
      </c>
    </row>
    <row r="19" spans="1:6" ht="15">
      <c r="A19" s="22" t="s">
        <v>12</v>
      </c>
      <c r="B19" s="9">
        <v>1300</v>
      </c>
      <c r="C19" s="9">
        <v>1310</v>
      </c>
      <c r="D19" s="9">
        <v>1281.6</v>
      </c>
      <c r="E19" s="10">
        <f>(B19+C19+D19)/3</f>
        <v>1297.2</v>
      </c>
      <c r="F19" s="11">
        <f>E19</f>
        <v>1297.2</v>
      </c>
    </row>
    <row r="20" spans="1:6" ht="15">
      <c r="A20" s="22" t="s">
        <v>5</v>
      </c>
      <c r="B20" s="10">
        <f>B18*B19</f>
        <v>28600</v>
      </c>
      <c r="C20" s="10">
        <f>B18*C19</f>
        <v>28820</v>
      </c>
      <c r="D20" s="10">
        <f>D19*B18</f>
        <v>28195.199999999997</v>
      </c>
      <c r="E20" s="10">
        <f>E19*B18</f>
        <v>28538.4</v>
      </c>
      <c r="F20" s="11">
        <f>E20</f>
        <v>28538.4</v>
      </c>
    </row>
    <row r="21" spans="1:6" ht="15">
      <c r="A21" s="12" t="s">
        <v>13</v>
      </c>
      <c r="B21" s="10">
        <f>B20+B15+B10</f>
        <v>117040</v>
      </c>
      <c r="C21" s="10">
        <f>C20+C15+C10</f>
        <v>118140</v>
      </c>
      <c r="D21" s="10">
        <f>D20+D15+D10</f>
        <v>115222.79999999999</v>
      </c>
      <c r="E21" s="10">
        <f>E20+E15+E10</f>
        <v>116800.93333333333</v>
      </c>
      <c r="F21" s="10">
        <f>F20+F15+F10</f>
        <v>116800.93333333333</v>
      </c>
    </row>
    <row r="22" spans="1:6" ht="15">
      <c r="A22" s="13"/>
      <c r="B22" s="14"/>
      <c r="C22" s="14"/>
      <c r="D22" s="14"/>
      <c r="E22" s="14"/>
      <c r="F22" s="14"/>
    </row>
    <row r="23" ht="15">
      <c r="A23" t="s">
        <v>33</v>
      </c>
    </row>
    <row r="25" spans="1:6" ht="15">
      <c r="A25" s="47" t="s">
        <v>20</v>
      </c>
      <c r="B25" s="47"/>
      <c r="C25" s="47"/>
      <c r="D25" s="47"/>
      <c r="E25" s="47"/>
      <c r="F25" s="47"/>
    </row>
    <row r="26" spans="1:6" ht="33.75" customHeight="1">
      <c r="A26" s="47"/>
      <c r="B26" s="47"/>
      <c r="C26" s="47"/>
      <c r="D26" s="47"/>
      <c r="E26" s="47"/>
      <c r="F26" s="47"/>
    </row>
    <row r="27" spans="1:6" ht="15.75" thickBot="1">
      <c r="A27" s="26"/>
      <c r="B27" s="26"/>
      <c r="C27" s="26"/>
      <c r="D27" s="26"/>
      <c r="E27" s="26"/>
      <c r="F27" s="26"/>
    </row>
    <row r="28" spans="1:6" ht="45.75" thickBot="1">
      <c r="A28" s="17" t="s">
        <v>6</v>
      </c>
      <c r="B28" s="15" t="s">
        <v>7</v>
      </c>
      <c r="C28" s="29" t="s">
        <v>38</v>
      </c>
      <c r="D28" s="34" t="s">
        <v>8</v>
      </c>
      <c r="E28" s="48"/>
      <c r="F28" s="17" t="s">
        <v>9</v>
      </c>
    </row>
    <row r="29" spans="1:6" ht="15" customHeight="1">
      <c r="A29" s="32">
        <v>1</v>
      </c>
      <c r="B29" s="43" t="s">
        <v>35</v>
      </c>
      <c r="C29" s="45" t="s">
        <v>37</v>
      </c>
      <c r="D29" s="55" t="s">
        <v>21</v>
      </c>
      <c r="E29" s="56"/>
      <c r="F29" s="32" t="s">
        <v>16</v>
      </c>
    </row>
    <row r="30" spans="1:6" ht="15.75" thickBot="1">
      <c r="A30" s="33"/>
      <c r="B30" s="44"/>
      <c r="C30" s="46"/>
      <c r="D30" s="57"/>
      <c r="E30" s="58"/>
      <c r="F30" s="33"/>
    </row>
    <row r="31" spans="1:6" ht="15" customHeight="1">
      <c r="A31" s="32">
        <v>2</v>
      </c>
      <c r="B31" s="45" t="s">
        <v>15</v>
      </c>
      <c r="C31" s="45" t="s">
        <v>39</v>
      </c>
      <c r="D31" s="55" t="s">
        <v>36</v>
      </c>
      <c r="E31" s="56"/>
      <c r="F31" s="32" t="s">
        <v>16</v>
      </c>
    </row>
    <row r="32" spans="1:6" ht="15.75" thickBot="1">
      <c r="A32" s="33"/>
      <c r="B32" s="46"/>
      <c r="C32" s="46"/>
      <c r="D32" s="57"/>
      <c r="E32" s="58"/>
      <c r="F32" s="33"/>
    </row>
    <row r="33" spans="1:6" ht="15">
      <c r="A33" s="32">
        <v>3</v>
      </c>
      <c r="B33" s="49" t="s">
        <v>17</v>
      </c>
      <c r="C33" s="32" t="s">
        <v>40</v>
      </c>
      <c r="D33" s="51" t="s">
        <v>18</v>
      </c>
      <c r="E33" s="52"/>
      <c r="F33" s="32" t="s">
        <v>19</v>
      </c>
    </row>
    <row r="34" spans="1:6" ht="15.75" thickBot="1">
      <c r="A34" s="33"/>
      <c r="B34" s="50"/>
      <c r="C34" s="33"/>
      <c r="D34" s="53"/>
      <c r="E34" s="54"/>
      <c r="F34" s="33"/>
    </row>
    <row r="35" spans="1:6" ht="15">
      <c r="A35" s="23"/>
      <c r="B35" s="20"/>
      <c r="C35" s="20"/>
      <c r="D35" s="25"/>
      <c r="E35" s="25"/>
      <c r="F35" s="23"/>
    </row>
    <row r="36" spans="1:6" ht="15" customHeight="1">
      <c r="A36" s="41" t="s">
        <v>22</v>
      </c>
      <c r="B36" s="41"/>
      <c r="C36" s="41"/>
      <c r="D36" s="41"/>
      <c r="E36" s="41"/>
      <c r="F36" s="41"/>
    </row>
    <row r="37" spans="1:6" ht="32.25" customHeight="1">
      <c r="A37" s="41"/>
      <c r="B37" s="41"/>
      <c r="C37" s="41"/>
      <c r="D37" s="41"/>
      <c r="E37" s="41"/>
      <c r="F37" s="41"/>
    </row>
    <row r="38" spans="1:4" ht="15">
      <c r="A38" s="1"/>
      <c r="B38" s="1"/>
      <c r="C38" s="1"/>
      <c r="D38" s="1"/>
    </row>
    <row r="39" ht="15">
      <c r="A39" s="2" t="s">
        <v>41</v>
      </c>
    </row>
    <row r="40" ht="21" customHeight="1">
      <c r="A40" t="s">
        <v>14</v>
      </c>
    </row>
    <row r="42" ht="15">
      <c r="A42" t="s">
        <v>43</v>
      </c>
    </row>
    <row r="44" ht="15">
      <c r="A44" t="s">
        <v>42</v>
      </c>
    </row>
    <row r="46" spans="1:6" ht="15">
      <c r="A46" s="27" t="s">
        <v>23</v>
      </c>
      <c r="B46" s="27"/>
      <c r="C46" s="27"/>
      <c r="D46" s="27"/>
      <c r="E46" s="27"/>
      <c r="F46" s="27"/>
    </row>
    <row r="47" spans="1:6" ht="15">
      <c r="A47" s="42" t="s">
        <v>24</v>
      </c>
      <c r="B47" s="42"/>
      <c r="C47" s="42"/>
      <c r="D47" s="42"/>
      <c r="E47" s="27"/>
      <c r="F47" s="27"/>
    </row>
    <row r="48" spans="1:6" ht="15">
      <c r="A48" s="27" t="s">
        <v>25</v>
      </c>
      <c r="B48" s="27"/>
      <c r="C48" s="27"/>
      <c r="D48" s="27"/>
      <c r="E48" s="27"/>
      <c r="F48" s="27"/>
    </row>
    <row r="49" spans="1:6" ht="15">
      <c r="A49" s="27" t="s">
        <v>26</v>
      </c>
      <c r="B49" s="27"/>
      <c r="C49" s="27"/>
      <c r="D49" s="27"/>
      <c r="E49" s="27"/>
      <c r="F49" s="27"/>
    </row>
  </sheetData>
  <sheetProtection/>
  <mergeCells count="34">
    <mergeCell ref="A33:A34"/>
    <mergeCell ref="B33:B34"/>
    <mergeCell ref="C33:C34"/>
    <mergeCell ref="D33:E34"/>
    <mergeCell ref="D31:E32"/>
    <mergeCell ref="B16:D16"/>
    <mergeCell ref="B17:D17"/>
    <mergeCell ref="B18:D18"/>
    <mergeCell ref="D29:E30"/>
    <mergeCell ref="A31:A32"/>
    <mergeCell ref="B6:D6"/>
    <mergeCell ref="B7:D7"/>
    <mergeCell ref="B8:D8"/>
    <mergeCell ref="A25:F26"/>
    <mergeCell ref="C31:C32"/>
    <mergeCell ref="B31:B32"/>
    <mergeCell ref="D28:E28"/>
    <mergeCell ref="F31:F32"/>
    <mergeCell ref="B11:D11"/>
    <mergeCell ref="B12:D12"/>
    <mergeCell ref="B13:D13"/>
    <mergeCell ref="A36:F37"/>
    <mergeCell ref="A47:D47"/>
    <mergeCell ref="A29:A30"/>
    <mergeCell ref="B29:B30"/>
    <mergeCell ref="F33:F34"/>
    <mergeCell ref="C29:C30"/>
    <mergeCell ref="F29:F30"/>
    <mergeCell ref="A1:F1"/>
    <mergeCell ref="A2:F2"/>
    <mergeCell ref="A4:A5"/>
    <mergeCell ref="B4:D4"/>
    <mergeCell ref="E4:E5"/>
    <mergeCell ref="F4:F5"/>
  </mergeCells>
  <printOptions/>
  <pageMargins left="0.11811023622047245" right="0.11811023622047245" top="0.1968503937007874" bottom="0.1968503937007874"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2009-11-25T11:48:11Z</cp:lastPrinted>
  <dcterms:created xsi:type="dcterms:W3CDTF">2006-09-28T05:33:49Z</dcterms:created>
  <dcterms:modified xsi:type="dcterms:W3CDTF">2011-10-06T09:50:53Z</dcterms:modified>
  <cp:category/>
  <cp:version/>
  <cp:contentType/>
  <cp:contentStatus/>
</cp:coreProperties>
</file>